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rmularz asortymentowo-cenowy" sheetId="1" r:id="rId1"/>
    <sheet name="Zał.Parametry techniczne aparat" sheetId="2" r:id="rId2"/>
  </sheets>
  <definedNames/>
  <calcPr fullCalcOnLoad="1"/>
</workbook>
</file>

<file path=xl/sharedStrings.xml><?xml version="1.0" encoding="utf-8"?>
<sst xmlns="http://schemas.openxmlformats.org/spreadsheetml/2006/main" count="196" uniqueCount="148">
  <si>
    <t>L.p.</t>
  </si>
  <si>
    <t>Rodzaj asortymentu</t>
  </si>
  <si>
    <t>j.m</t>
  </si>
  <si>
    <t xml:space="preserve">Ilość </t>
  </si>
  <si>
    <t>Cena jednost. netto (zł)</t>
  </si>
  <si>
    <t>Wartość netto całości danego asortymentu (zł)</t>
  </si>
  <si>
    <t>Stawka podatku VAT (%)</t>
  </si>
  <si>
    <t>Wartość podatku VAT (zł)</t>
  </si>
  <si>
    <t>Wartość brutto całości danego asortymentu (zł)</t>
  </si>
  <si>
    <t>Nr katalogowy producenta</t>
  </si>
  <si>
    <t>Producent</t>
  </si>
  <si>
    <t>1.</t>
  </si>
  <si>
    <t>Worki na filtrat 10 litrów z zaworem spustowym</t>
  </si>
  <si>
    <t>worek</t>
  </si>
  <si>
    <t>2.</t>
  </si>
  <si>
    <t>Igła plastikowa typu Spike o długości 72 mm (opakowanie a 100 szt.)</t>
  </si>
  <si>
    <t>szt.</t>
  </si>
  <si>
    <t>3.</t>
  </si>
  <si>
    <t>4.</t>
  </si>
  <si>
    <t xml:space="preserve">Zestaw do ciągłej hemodializy z regionalną antykoagulacją cytrynianową składający się z jałowych, pakowanych osobno elementów: </t>
  </si>
  <si>
    <t>zest.</t>
  </si>
  <si>
    <t>–  Zmodyfikowanej kasety integrującej 5 drenów: tętniczy, żylny, filtratu, cytrynianu(z końcówką Safe Lock), roztworu wapnia (z igłą „spike” z napowietrzaniem);</t>
  </si>
  <si>
    <t>-  drenu;</t>
  </si>
  <si>
    <t>Nazwa</t>
  </si>
  <si>
    <t>jm</t>
  </si>
  <si>
    <t xml:space="preserve">ilość </t>
  </si>
  <si>
    <t>Cena netto dzierżawy na 1 m-c</t>
  </si>
  <si>
    <t>Wartość netto dzierżawy na 12 m-cy (zł)</t>
  </si>
  <si>
    <t>Wartość brutto dzierżawy na 12 m-cy (zł)</t>
  </si>
  <si>
    <t>(kol.3 x kol. 4)</t>
  </si>
  <si>
    <t>(kol. 5 x kol. 6 %)</t>
  </si>
  <si>
    <t>(kol. 5 + kol. 7)</t>
  </si>
  <si>
    <t>1</t>
  </si>
  <si>
    <t>2</t>
  </si>
  <si>
    <t>3</t>
  </si>
  <si>
    <t>4</t>
  </si>
  <si>
    <t>5</t>
  </si>
  <si>
    <t>6</t>
  </si>
  <si>
    <t>7</t>
  </si>
  <si>
    <t>8</t>
  </si>
  <si>
    <t>m-c</t>
  </si>
  <si>
    <t>Ogółem wartość oferty (Część I. + Część II.)</t>
  </si>
  <si>
    <t>x</t>
  </si>
  <si>
    <t>* Zaoferowanego i spełniającego wszystkie parametry graniczne zawarte w formularzu parametrów techniczno-funkcjonalnych aparatu (zał.)</t>
  </si>
  <si>
    <t>Miejscowość i data ...........................................</t>
  </si>
  <si>
    <t>Podpisano:.....................................................   ................................</t>
  </si>
  <si>
    <t>Aparat do hemofiltracji winien być objęty gwarancją na cały okres obowiązywania umowy oraz winien być wyposażony w instrukcję użytkowania w języku polskim. Wykonawca zobowiązany jest zapewnić pełną obsługę serwisową wydzierżawianego aparatu.</t>
  </si>
  <si>
    <r>
      <t xml:space="preserve">  Określenie TAK" zamieszczone przez Zamawiającego w kolumnie pt. "Wartość graniczna" oznacza </t>
    </r>
    <r>
      <rPr>
        <u val="single"/>
        <sz val="10"/>
        <color indexed="8"/>
        <rFont val="Arial"/>
        <family val="2"/>
      </rPr>
      <t>bezwzględną konieczność zachowania danego parametru</t>
    </r>
    <r>
      <rPr>
        <sz val="10"/>
        <color indexed="8"/>
        <rFont val="Arial"/>
        <family val="2"/>
      </rPr>
      <t xml:space="preserve"> - w takim przypadku Wykonawca zobowiązany jest zamieścić w odpowiedniej komórce kolumny Odpowiedź Wykonawcy "Oferowane parametry" wyłącznie słowo "TAK".</t>
    </r>
  </si>
  <si>
    <t xml:space="preserve"> Jeżeli w kolumnie Wartość graniczna" podane jest określona wartość Wykonawca poza zamieszczeniem słowa "TAK" winien opisać w kolumnie "Oferowane parametry" dany parametr zgodnie z poleceniem Zamawiającego. Brak opisu będzie traktowany jako brak danego parametru w oferowanej konfiguracji urządzenia. </t>
  </si>
  <si>
    <t>Lp</t>
  </si>
  <si>
    <t>Parametry wymagane</t>
  </si>
  <si>
    <t>Wartość graniczna</t>
  </si>
  <si>
    <t>Odpowiedź Wykonawcy TAK / NIE</t>
  </si>
  <si>
    <t>Oferowane parametry</t>
  </si>
  <si>
    <t>Hemofiltracja (CVVH)</t>
  </si>
  <si>
    <t>TAK</t>
  </si>
  <si>
    <t>Wolna ultrafiltracja (SCUF)</t>
  </si>
  <si>
    <t>Hemodializa (CVVHD)</t>
  </si>
  <si>
    <t>Hemodiafiltracja (CVVHDF)</t>
  </si>
  <si>
    <t>Wysokoobjętościowa hemofiltracja (HV-HF)</t>
  </si>
  <si>
    <t>Plazmafereza (MPS/TPE)</t>
  </si>
  <si>
    <t>Hemoperfuzja (HP)</t>
  </si>
  <si>
    <t xml:space="preserve">Moduł cytrynian/wapń </t>
  </si>
  <si>
    <t>Komunikacja w języku polskim na ekranie</t>
  </si>
  <si>
    <t>Zasilanie awaryjne min. 15 min.</t>
  </si>
  <si>
    <t>Zintegrowana pompa, strzykawka 50 ml</t>
  </si>
  <si>
    <t>Pomoc kontekstowa</t>
  </si>
  <si>
    <t xml:space="preserve">System bilansujący wagowy </t>
  </si>
  <si>
    <t>Wydajność pompy krwi 10…500 ml/min</t>
  </si>
  <si>
    <t>Przepływ substytutu do 160 ml/min.</t>
  </si>
  <si>
    <t>Kasetowy system drenów</t>
  </si>
  <si>
    <t>Dostępna opcja pediatryczna</t>
  </si>
  <si>
    <t>Możliwość wymiany filtra w trakcie zabiegu</t>
  </si>
  <si>
    <t>Możliwość wymiany drenu żylnego w trakcie zabiegu</t>
  </si>
  <si>
    <t>TAK, podać rok produkcji</t>
  </si>
  <si>
    <t>Hemodializa z regionalną antykoagulacją cytrynianową</t>
  </si>
  <si>
    <t>Instrukcja obsługi w języku polskim (wraz z dostawą).</t>
  </si>
  <si>
    <t>Zamawiający zastrzega sobie prawo sprawdzenia wiarygodności podanych przez Wykonawcę parametrów technicznych we wszystkich dostępnych źródłach, w tym u producenta.</t>
  </si>
  <si>
    <t>producent: ............................................................................................................</t>
  </si>
  <si>
    <t xml:space="preserve">                       (podać nazwę producenta)</t>
  </si>
  <si>
    <t>model: .................................................................................................................</t>
  </si>
  <si>
    <t>Oferowane przez nas urządzenie jest zgodne z wyszczególnionymi wyżej przez Zamawiającego parametrami techniczno -funkcjonalnymi. Oświadczamy, że oferowane urządzenie jest kompletne, w pełni sprawne i będzie gotowe do użytkowania bez żadnych dodatkowych zakupów i inwestycji (poza zakupem stosownych płynów i materiałów eksploatacyjnych wymienionych w Części I. Formularza asortymentowo-cenowego).</t>
  </si>
  <si>
    <t>4 % Cytrynian sodu w workach po 1500 ml</t>
  </si>
  <si>
    <t>7.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</si>
  <si>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</si>
  <si>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</si>
  <si>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</si>
  <si>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</si>
  <si>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</si>
  <si>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</si>
  <si>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</si>
  <si>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</si>
  <si>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</si>
  <si>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</si>
  <si>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</si>
  <si>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op. </t>
  </si>
  <si>
    <r>
      <t>–    hemofiltra z polisulfonową błoną półprzepuszczalną o pow. dyfuzyjnej 1,8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</t>
    </r>
  </si>
  <si>
    <t>-  drenu dializatu;</t>
  </si>
  <si>
    <t>Zestaw do plazmaferezy leczniczej składajacy się z jałowych, pakowanych osobno elementów:</t>
  </si>
  <si>
    <t>- plazmafiltra o pow. 0,6 m2</t>
  </si>
  <si>
    <t>- kasety integrującej dreny krwi z drenem filtracyjnym z akcesoriami do wypełniania i płukania ukladu</t>
  </si>
  <si>
    <t>- drenu substytucyjnego z 4 przyłaczami wlotowymi typu Spike z napowietrzaniem, dwoma zbiornikami podgrzewacza, zaworem zwrotnym i przyłaczem wylotowym typu Luer (męski)</t>
  </si>
  <si>
    <t xml:space="preserve">-worka na filtrat 10 l  z zaworem spustowym </t>
  </si>
  <si>
    <t>-komplet łaczników</t>
  </si>
  <si>
    <t>8.</t>
  </si>
  <si>
    <t>9.</t>
  </si>
  <si>
    <t>10.</t>
  </si>
  <si>
    <t>46,7% Cytrynian sodu do wypełniania kanałów cewnika dializacyjnego w ampułkach po 5 ml (op. a 20 szt)</t>
  </si>
  <si>
    <t>Gwarancja  serwisowa na cały okres dzierżawy</t>
  </si>
  <si>
    <t>Pomiary ciśnień w ukł. pozaustrojowym</t>
  </si>
  <si>
    <t>Dwa indywidualne systemy do podgrzewania płynu substytucyjnego i dializatu z możliwością wyłaczenia w trakcie zabiegu</t>
  </si>
  <si>
    <t>Cztery wagi (do płynów dializacyjnych, substytucyjnych, osocza, filtratu itp) z dokładnością ważenia 1 g</t>
  </si>
  <si>
    <r>
      <t xml:space="preserve">Możliwość regulacji temperatury w zakresie 35-39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</si>
  <si>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Możliwośćpoboru płynu dializacyjnego z 4 worków jednocześnie</t>
  </si>
  <si>
    <t>Detektor przecieku krwi</t>
  </si>
  <si>
    <t>Dwa niezależne detektory powietrza</t>
  </si>
  <si>
    <t>-  drenu substytutu;</t>
  </si>
  <si>
    <t>Dwukanałowy silikonowy cewnik do hemofiltracji o średnicy 11,5 i 13,5 Fr z podłączonym w kanale żylnym przelotowym mandrynem z końcówkami typu Luer o długościach cewnika: 15 cm; 20 cm; 24 cm (do wyboru)</t>
  </si>
  <si>
    <t>W ramach postępowania o udzielenie zamówienia publicznego na DZIERŻAWĘ APARATU DO HEMOFILTRACJI WRAZ Z DOSTAWĄ PŁYNÓW I MATERIAŁÓW EKSPLOATACYJNYCH DO TERAPII NERKOZASTĘPCZYCH oferujemy do wydzierżawienia Zamawiającemu na okres obowiązywania umowy objęte 12 miesięczną gwarancją następujący aparat do hemofiltracji (w ilości 2 szt):</t>
  </si>
  <si>
    <t xml:space="preserve">           (podać dokładną nazwę handlową oferowanego modelu, typ)</t>
  </si>
  <si>
    <t>Dwie niezależne pułapki powietrza (za i przed hemofiltrem)</t>
  </si>
  <si>
    <t>Ciągła hemodializa i hemodiafiltracja z regionalną antykoagulacją cytrynianową (CVVHD i CVVHDF CiCa)</t>
  </si>
  <si>
    <t>Możliwość zmiany rodzaju antykoagulacji z cytrynianowej na heparynową w trakcie zabiegu bez konieczności zmiany zestawu</t>
  </si>
  <si>
    <t>Stopień ochrony przeciwporażeniowej CF umożliwiający bezpieczną defibrylację pacjenta podczas zabiegu.</t>
  </si>
  <si>
    <t>Dializat Ci-Ca – wodorowęglanowy dializat w dwukomorowych workach 5,0 l wyposażonych w port skrętny typu Safe-lock o składzie elektrolitowym:</t>
  </si>
  <si>
    <t>Opakowanie: worek 5,0 l dwukomorowy posiadający dwa porty do pobierania płynu (wylotowe) :  jeden typu Luer (męski) drugi typu Safe Lock oraz port z membraną do nakłucia igła w przypadku modyfikacji skladu</t>
  </si>
  <si>
    <t>Wodorowęglanowy płyn do hemofiltracji buforowany glukozą o stężeniu fizjologicznym 5,55 mmol/l o składzie: potas 2lub 3 lub 4  mmol/l;  wieloelektrolitowy</t>
  </si>
  <si>
    <t>Część I. Płyny i materiały eksploatacyjne (akcesoria i części zużywalne nie będące płynami) do oferowanego aparatu do wykonywania ciągłych terapii nerkozastępczych (hemofiltracji) na 12 m-cy</t>
  </si>
  <si>
    <t>Część II. Dzierżawa aparatów do wykonywania ciągłych terapii nerkozastępczych (hemofiltracji) na 12 m-ce</t>
  </si>
  <si>
    <t>(kol.D x kol. E)</t>
  </si>
  <si>
    <t>(kol. F x kol. G %)</t>
  </si>
  <si>
    <t>(kol. F + kol. H)</t>
  </si>
  <si>
    <r>
      <t>Dzierżawa 2 szt. aparatów do hemofiltracji: model………… Producent…….</t>
    </r>
    <r>
      <rPr>
        <b/>
        <sz val="9"/>
        <color indexed="10"/>
        <rFont val="Arial"/>
        <family val="2"/>
      </rPr>
      <t>*</t>
    </r>
  </si>
  <si>
    <t>Zał.  do Formularza asortymentowo-cenowego</t>
  </si>
  <si>
    <t>Szczegółowy opis wymaganych parametrów techniczno - funkcjonalnych aparatu do wykonywania ciągłych terapii nerkozastępczych (hemofiltracji)</t>
  </si>
  <si>
    <t xml:space="preserve">W poniższej części Załącznika "1A" do OFERTY Zamawiający podał warunki graniczne parametrów przez siebie wymaganych dla oferowanego aparatu. Wykonawca składając ofertę jest zobowiązany wypełnić odpowiednie pozycje w kolumnach zatytułowanych"Odpowiedź Wykonawcy TAK/NIE" oraz "Oferowane parametry" </t>
  </si>
  <si>
    <t>Załącznik "1A" do OFERTY     Formularz asortymentowo-cenowy</t>
  </si>
  <si>
    <t>/Podpis Wykonawcy lub osób uprawnionych</t>
  </si>
  <si>
    <t>do składania oświadczeń woli w imieniu Wykonawcy/</t>
  </si>
  <si>
    <t>5.</t>
  </si>
  <si>
    <t>6.</t>
  </si>
  <si>
    <t>Cena brutto oferty słownie:  ................................................zł</t>
  </si>
  <si>
    <r>
      <t xml:space="preserve">UWAGA: </t>
    </r>
    <r>
      <rPr>
        <b/>
        <sz val="10"/>
        <color indexed="10"/>
        <rFont val="Arial"/>
        <family val="2"/>
      </rPr>
      <t xml:space="preserve">Oferta przedstawiająca urządzenia niespełniające warunków granicznych wymaganych przez Zamawiającego w poniższym formularzu zostanie odrzucona jako niezgodna z treścią zapytania ofertowego. </t>
    </r>
  </si>
  <si>
    <t>Aparat spełniajacy wymogi Ustawy o wyrobach medycznych - posiadajacy deklarację zgodności, Wpis do Rejestru wyrobów medycznych</t>
  </si>
  <si>
    <t>potas 2/4  mmol/l; sód 133 mmol/l; wapń 0  mmol/l; wodorowęglan 20 mmol/l; magnez 0,75 lub 1 mmol/l; fosforany 0 lub 1,25 mmol/l</t>
  </si>
  <si>
    <t>Rok produkcji aparatu: nie wcześniej niż 2010r.</t>
  </si>
  <si>
    <t>RAZEM (część I)</t>
  </si>
  <si>
    <t xml:space="preserve">SPZOZ_NT/DZP/ZO/09/19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</si>
</sst>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[$€-2]\ * #,##0.00_-;\-[$€-2]\ * #,##0.00_-;_-[$€-2]\ * &quot;-&quot;??_-;_-@_-"/>
    <numFmt numFmtId="170" formatCode="#,##0.00_ ;\-#,##0.00\ 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Czcionka tekstu podstawowego"/>
      <family val="2"/>
    </font>
    <font>
      <sz val="8"/>
      <name val="Arial"/>
      <family val="2"/>
    </font>
    <font>
      <b/>
      <u val="singleAccounting"/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3" fillId="2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9" fontId="20" fillId="0" borderId="11" xfId="0" applyNumberFormat="1" applyFont="1" applyBorder="1" applyAlignment="1">
      <alignment horizontal="justify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justify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justify" wrapText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justify" vertical="top" wrapText="1"/>
    </xf>
    <xf numFmtId="0" fontId="25" fillId="0" borderId="11" xfId="0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justify" vertical="top" wrapText="1"/>
    </xf>
    <xf numFmtId="49" fontId="25" fillId="0" borderId="12" xfId="0" applyNumberFormat="1" applyFont="1" applyBorder="1" applyAlignment="1">
      <alignment horizontal="justify" vertical="top" wrapText="1"/>
    </xf>
    <xf numFmtId="49" fontId="25" fillId="0" borderId="12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25" fillId="0" borderId="14" xfId="0" applyNumberFormat="1" applyFont="1" applyBorder="1" applyAlignment="1">
      <alignment horizontal="justify" vertical="top" wrapText="1"/>
    </xf>
    <xf numFmtId="0" fontId="23" fillId="0" borderId="0" xfId="0" applyFont="1" applyAlignment="1">
      <alignment/>
    </xf>
    <xf numFmtId="170" fontId="43" fillId="0" borderId="0" xfId="0" applyNumberFormat="1" applyFont="1" applyAlignment="1">
      <alignment/>
    </xf>
    <xf numFmtId="4" fontId="25" fillId="0" borderId="10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horizontal="right" vertical="top" wrapText="1"/>
    </xf>
    <xf numFmtId="4" fontId="25" fillId="0" borderId="10" xfId="0" applyNumberFormat="1" applyFont="1" applyBorder="1" applyAlignment="1">
      <alignment horizontal="right" vertical="top" wrapText="1"/>
    </xf>
    <xf numFmtId="4" fontId="25" fillId="0" borderId="11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right" vertical="top" wrapText="1"/>
    </xf>
    <xf numFmtId="4" fontId="37" fillId="6" borderId="10" xfId="0" applyNumberFormat="1" applyFont="1" applyFill="1" applyBorder="1" applyAlignment="1">
      <alignment/>
    </xf>
    <xf numFmtId="0" fontId="45" fillId="6" borderId="10" xfId="0" applyFont="1" applyFill="1" applyBorder="1" applyAlignment="1">
      <alignment horizontal="center"/>
    </xf>
    <xf numFmtId="4" fontId="45" fillId="6" borderId="10" xfId="0" applyNumberFormat="1" applyFont="1" applyFill="1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25" fillId="0" borderId="11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4" fillId="0" borderId="0" xfId="0" applyFont="1" applyBorder="1" applyAlignment="1">
      <alignment wrapText="1"/>
    </xf>
    <xf numFmtId="0" fontId="25" fillId="0" borderId="1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27" fillId="6" borderId="17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NumberFormat="1" applyFont="1" applyBorder="1" applyAlignment="1">
      <alignment horizontal="left" wrapText="1"/>
    </xf>
    <xf numFmtId="0" fontId="34" fillId="0" borderId="0" xfId="0" applyNumberFormat="1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44" fillId="25" borderId="10" xfId="0" applyFont="1" applyFill="1" applyBorder="1" applyAlignment="1">
      <alignment horizontal="center" wrapText="1"/>
    </xf>
    <xf numFmtId="4" fontId="45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4" fontId="45" fillId="25" borderId="10" xfId="0" applyNumberFormat="1" applyFont="1" applyFill="1" applyBorder="1" applyAlignment="1">
      <alignment horizontal="right"/>
    </xf>
    <xf numFmtId="0" fontId="3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0" fillId="25" borderId="13" xfId="0" applyFill="1" applyBorder="1" applyAlignment="1">
      <alignment horizontal="center"/>
    </xf>
    <xf numFmtId="0" fontId="42" fillId="25" borderId="10" xfId="0" applyFont="1" applyFill="1" applyBorder="1" applyAlignment="1">
      <alignment horizontal="center" vertical="center" wrapText="1"/>
    </xf>
    <xf numFmtId="49" fontId="42" fillId="25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6" fillId="26" borderId="15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25">
      <selection activeCell="K36" sqref="K36"/>
    </sheetView>
  </sheetViews>
  <sheetFormatPr defaultColWidth="8.796875" defaultRowHeight="9.75" customHeight="1"/>
  <cols>
    <col min="1" max="1" width="3.69921875" style="1" customWidth="1"/>
    <col min="2" max="2" width="62.5" style="0" customWidth="1"/>
    <col min="3" max="3" width="6.19921875" style="0" customWidth="1"/>
    <col min="4" max="4" width="6.296875" style="0" customWidth="1"/>
    <col min="5" max="5" width="8.09765625" style="0" customWidth="1"/>
    <col min="6" max="6" width="10.09765625" style="0" customWidth="1"/>
    <col min="7" max="7" width="5.59765625" style="0" customWidth="1"/>
    <col min="8" max="8" width="9.09765625" style="0" customWidth="1"/>
    <col min="9" max="9" width="9.8984375" style="0" customWidth="1"/>
    <col min="10" max="10" width="9.19921875" style="0" customWidth="1"/>
    <col min="11" max="11" width="8.59765625" style="0" customWidth="1"/>
  </cols>
  <sheetData>
    <row r="1" ht="20.25" customHeight="1">
      <c r="A1" s="2" t="s">
        <v>136</v>
      </c>
    </row>
    <row r="2" ht="3.75" customHeight="1">
      <c r="A2" s="3"/>
    </row>
    <row r="3" spans="1:11" ht="23.25" customHeight="1">
      <c r="A3" s="67" t="s">
        <v>127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3.75" customHeight="1">
      <c r="A4" s="4"/>
    </row>
    <row r="5" spans="1:11" s="5" customFormat="1" ht="34.5" customHeight="1">
      <c r="A5" s="97" t="s">
        <v>0</v>
      </c>
      <c r="B5" s="97" t="s">
        <v>1</v>
      </c>
      <c r="C5" s="97" t="s">
        <v>2</v>
      </c>
      <c r="D5" s="97" t="s">
        <v>3</v>
      </c>
      <c r="E5" s="97" t="s">
        <v>4</v>
      </c>
      <c r="F5" s="97" t="s">
        <v>5</v>
      </c>
      <c r="G5" s="97" t="s">
        <v>6</v>
      </c>
      <c r="H5" s="97" t="s">
        <v>7</v>
      </c>
      <c r="I5" s="97" t="s">
        <v>8</v>
      </c>
      <c r="J5" s="98" t="s">
        <v>9</v>
      </c>
      <c r="K5" s="98" t="s">
        <v>10</v>
      </c>
    </row>
    <row r="6" spans="1:11" s="1" customFormat="1" ht="21" customHeight="1">
      <c r="A6" s="99"/>
      <c r="B6" s="99"/>
      <c r="C6" s="99"/>
      <c r="D6" s="99"/>
      <c r="E6" s="99"/>
      <c r="F6" s="100" t="s">
        <v>129</v>
      </c>
      <c r="G6" s="100"/>
      <c r="H6" s="100" t="s">
        <v>130</v>
      </c>
      <c r="I6" s="100" t="s">
        <v>131</v>
      </c>
      <c r="J6" s="101"/>
      <c r="K6" s="101"/>
    </row>
    <row r="7" spans="1:11" s="1" customFormat="1" ht="11.25" customHeight="1">
      <c r="A7" s="6" t="s">
        <v>84</v>
      </c>
      <c r="B7" s="6" t="s">
        <v>85</v>
      </c>
      <c r="C7" s="6" t="s">
        <v>86</v>
      </c>
      <c r="D7" s="6" t="s">
        <v>87</v>
      </c>
      <c r="E7" s="6" t="s">
        <v>88</v>
      </c>
      <c r="F7" s="6" t="s">
        <v>89</v>
      </c>
      <c r="G7" s="6" t="s">
        <v>90</v>
      </c>
      <c r="H7" s="6" t="s">
        <v>91</v>
      </c>
      <c r="I7" s="6" t="s">
        <v>92</v>
      </c>
      <c r="J7" s="6" t="s">
        <v>93</v>
      </c>
      <c r="K7" s="6" t="s">
        <v>94</v>
      </c>
    </row>
    <row r="8" spans="1:11" ht="17.25" customHeight="1">
      <c r="A8" s="31" t="s">
        <v>11</v>
      </c>
      <c r="B8" s="32" t="s">
        <v>12</v>
      </c>
      <c r="C8" s="31" t="s">
        <v>13</v>
      </c>
      <c r="D8" s="31">
        <v>35</v>
      </c>
      <c r="E8" s="47"/>
      <c r="F8" s="47">
        <f>D8*E8</f>
        <v>0</v>
      </c>
      <c r="G8" s="31">
        <v>8</v>
      </c>
      <c r="H8" s="48">
        <f>F8*G8%</f>
        <v>0</v>
      </c>
      <c r="I8" s="48">
        <f>F8+H8</f>
        <v>0</v>
      </c>
      <c r="J8" s="7"/>
      <c r="K8" s="7"/>
    </row>
    <row r="9" spans="1:11" ht="17.25" customHeight="1">
      <c r="A9" s="31" t="s">
        <v>14</v>
      </c>
      <c r="B9" s="33" t="s">
        <v>15</v>
      </c>
      <c r="C9" s="31" t="s">
        <v>95</v>
      </c>
      <c r="D9" s="31">
        <v>1</v>
      </c>
      <c r="E9" s="47"/>
      <c r="F9" s="47">
        <f>D9*E9</f>
        <v>0</v>
      </c>
      <c r="G9" s="31">
        <v>8</v>
      </c>
      <c r="H9" s="49">
        <f>F9*G9%</f>
        <v>0</v>
      </c>
      <c r="I9" s="49">
        <f>F9+H9</f>
        <v>0</v>
      </c>
      <c r="J9" s="7"/>
      <c r="K9" s="7"/>
    </row>
    <row r="10" spans="1:11" ht="39.75" customHeight="1">
      <c r="A10" s="31" t="s">
        <v>17</v>
      </c>
      <c r="B10" s="34" t="s">
        <v>117</v>
      </c>
      <c r="C10" s="31" t="s">
        <v>16</v>
      </c>
      <c r="D10" s="31">
        <v>35</v>
      </c>
      <c r="E10" s="47"/>
      <c r="F10" s="47">
        <f>D10*E10</f>
        <v>0</v>
      </c>
      <c r="G10" s="31">
        <v>8</v>
      </c>
      <c r="H10" s="49">
        <f>F10*G10%</f>
        <v>0</v>
      </c>
      <c r="I10" s="49">
        <f>F10+H10</f>
        <v>0</v>
      </c>
      <c r="J10" s="7"/>
      <c r="K10" s="7"/>
    </row>
    <row r="11" spans="1:11" ht="27.75" customHeight="1">
      <c r="A11" s="68" t="s">
        <v>18</v>
      </c>
      <c r="B11" s="36" t="s">
        <v>124</v>
      </c>
      <c r="C11" s="69" t="s">
        <v>16</v>
      </c>
      <c r="D11" s="69">
        <v>900</v>
      </c>
      <c r="E11" s="70"/>
      <c r="F11" s="70">
        <f>D11*E11</f>
        <v>0</v>
      </c>
      <c r="G11" s="69">
        <v>8</v>
      </c>
      <c r="H11" s="71">
        <f>F11*G11%</f>
        <v>0</v>
      </c>
      <c r="I11" s="71">
        <f>F11+H11</f>
        <v>0</v>
      </c>
      <c r="J11" s="72"/>
      <c r="K11" s="72"/>
    </row>
    <row r="12" spans="1:11" ht="24.75" customHeight="1">
      <c r="A12" s="68"/>
      <c r="B12" s="37" t="s">
        <v>144</v>
      </c>
      <c r="C12" s="69"/>
      <c r="D12" s="69"/>
      <c r="E12" s="70"/>
      <c r="F12" s="70"/>
      <c r="G12" s="69"/>
      <c r="H12" s="71"/>
      <c r="I12" s="71"/>
      <c r="J12" s="72"/>
      <c r="K12" s="72"/>
    </row>
    <row r="13" spans="1:11" ht="23.25" customHeight="1">
      <c r="A13" s="68" t="s">
        <v>139</v>
      </c>
      <c r="B13" s="36" t="s">
        <v>126</v>
      </c>
      <c r="C13" s="69" t="s">
        <v>16</v>
      </c>
      <c r="D13" s="69">
        <v>20</v>
      </c>
      <c r="E13" s="70"/>
      <c r="F13" s="70">
        <f>D13*E13</f>
        <v>0</v>
      </c>
      <c r="G13" s="69">
        <v>8</v>
      </c>
      <c r="H13" s="71">
        <f>F13*G13%</f>
        <v>0</v>
      </c>
      <c r="I13" s="71">
        <f>F13+H13</f>
        <v>0</v>
      </c>
      <c r="J13" s="82"/>
      <c r="K13" s="72"/>
    </row>
    <row r="14" spans="1:11" ht="34.5" customHeight="1">
      <c r="A14" s="68"/>
      <c r="B14" s="44" t="s">
        <v>125</v>
      </c>
      <c r="C14" s="69"/>
      <c r="D14" s="69"/>
      <c r="E14" s="70"/>
      <c r="F14" s="70"/>
      <c r="G14" s="69"/>
      <c r="H14" s="71"/>
      <c r="I14" s="71"/>
      <c r="J14" s="82"/>
      <c r="K14" s="72"/>
    </row>
    <row r="15" spans="1:11" ht="18" customHeight="1">
      <c r="A15" s="76" t="s">
        <v>140</v>
      </c>
      <c r="B15" s="37" t="s">
        <v>98</v>
      </c>
      <c r="C15" s="76" t="s">
        <v>20</v>
      </c>
      <c r="D15" s="76">
        <v>19</v>
      </c>
      <c r="E15" s="64"/>
      <c r="F15" s="64">
        <f>D15*E15</f>
        <v>0</v>
      </c>
      <c r="G15" s="76">
        <v>8</v>
      </c>
      <c r="H15" s="64">
        <f>F15*G15%</f>
        <v>0</v>
      </c>
      <c r="I15" s="64">
        <f>F15+H15</f>
        <v>0</v>
      </c>
      <c r="J15" s="83"/>
      <c r="K15" s="61"/>
    </row>
    <row r="16" spans="1:11" ht="15" customHeight="1">
      <c r="A16" s="77"/>
      <c r="B16" s="37" t="s">
        <v>99</v>
      </c>
      <c r="C16" s="77"/>
      <c r="D16" s="77"/>
      <c r="E16" s="65"/>
      <c r="F16" s="65"/>
      <c r="G16" s="77"/>
      <c r="H16" s="65"/>
      <c r="I16" s="65"/>
      <c r="J16" s="84"/>
      <c r="K16" s="62"/>
    </row>
    <row r="17" spans="1:11" ht="24" customHeight="1">
      <c r="A17" s="77"/>
      <c r="B17" s="37" t="s">
        <v>100</v>
      </c>
      <c r="C17" s="77"/>
      <c r="D17" s="77"/>
      <c r="E17" s="65"/>
      <c r="F17" s="65"/>
      <c r="G17" s="77"/>
      <c r="H17" s="65"/>
      <c r="I17" s="65"/>
      <c r="J17" s="84"/>
      <c r="K17" s="62"/>
    </row>
    <row r="18" spans="1:11" ht="24.75" customHeight="1">
      <c r="A18" s="77"/>
      <c r="B18" s="37" t="s">
        <v>101</v>
      </c>
      <c r="C18" s="77"/>
      <c r="D18" s="77"/>
      <c r="E18" s="65"/>
      <c r="F18" s="65"/>
      <c r="G18" s="77"/>
      <c r="H18" s="65"/>
      <c r="I18" s="65"/>
      <c r="J18" s="84"/>
      <c r="K18" s="62"/>
    </row>
    <row r="19" spans="1:11" ht="15" customHeight="1">
      <c r="A19" s="77"/>
      <c r="B19" s="37" t="s">
        <v>102</v>
      </c>
      <c r="C19" s="77"/>
      <c r="D19" s="77"/>
      <c r="E19" s="65"/>
      <c r="F19" s="65"/>
      <c r="G19" s="77"/>
      <c r="H19" s="65"/>
      <c r="I19" s="65"/>
      <c r="J19" s="84"/>
      <c r="K19" s="62"/>
    </row>
    <row r="20" spans="1:11" ht="15" customHeight="1">
      <c r="A20" s="78"/>
      <c r="B20" s="37" t="s">
        <v>103</v>
      </c>
      <c r="C20" s="78"/>
      <c r="D20" s="78"/>
      <c r="E20" s="52"/>
      <c r="F20" s="52"/>
      <c r="G20" s="78"/>
      <c r="H20" s="52"/>
      <c r="I20" s="52"/>
      <c r="J20" s="85"/>
      <c r="K20" s="63"/>
    </row>
    <row r="21" spans="1:11" ht="25.5" customHeight="1">
      <c r="A21" s="69" t="s">
        <v>83</v>
      </c>
      <c r="B21" s="36" t="s">
        <v>19</v>
      </c>
      <c r="C21" s="69" t="s">
        <v>20</v>
      </c>
      <c r="D21" s="69">
        <v>19</v>
      </c>
      <c r="E21" s="70"/>
      <c r="F21" s="70">
        <f>D21*E21</f>
        <v>0</v>
      </c>
      <c r="G21" s="69">
        <v>8</v>
      </c>
      <c r="H21" s="71">
        <f>F21*G21%</f>
        <v>0</v>
      </c>
      <c r="I21" s="71">
        <f>F21+H21</f>
        <v>0</v>
      </c>
      <c r="J21" s="75"/>
      <c r="K21" s="75"/>
    </row>
    <row r="22" spans="1:11" ht="24" customHeight="1">
      <c r="A22" s="69"/>
      <c r="B22" s="37" t="s">
        <v>21</v>
      </c>
      <c r="C22" s="69"/>
      <c r="D22" s="69"/>
      <c r="E22" s="70"/>
      <c r="F22" s="70"/>
      <c r="G22" s="69"/>
      <c r="H22" s="71"/>
      <c r="I22" s="71"/>
      <c r="J22" s="75"/>
      <c r="K22" s="75"/>
    </row>
    <row r="23" spans="1:11" ht="15" customHeight="1">
      <c r="A23" s="69"/>
      <c r="B23" s="38" t="s">
        <v>96</v>
      </c>
      <c r="C23" s="69"/>
      <c r="D23" s="69"/>
      <c r="E23" s="70"/>
      <c r="F23" s="70"/>
      <c r="G23" s="69"/>
      <c r="H23" s="71"/>
      <c r="I23" s="71"/>
      <c r="J23" s="75"/>
      <c r="K23" s="75"/>
    </row>
    <row r="24" spans="1:11" ht="15" customHeight="1">
      <c r="A24" s="69"/>
      <c r="B24" s="39" t="s">
        <v>22</v>
      </c>
      <c r="C24" s="69"/>
      <c r="D24" s="69"/>
      <c r="E24" s="70"/>
      <c r="F24" s="70"/>
      <c r="G24" s="69"/>
      <c r="H24" s="71"/>
      <c r="I24" s="71"/>
      <c r="J24" s="75"/>
      <c r="K24" s="75"/>
    </row>
    <row r="25" spans="1:11" ht="25.5" customHeight="1">
      <c r="A25" s="76" t="s">
        <v>104</v>
      </c>
      <c r="B25" s="36" t="s">
        <v>19</v>
      </c>
      <c r="C25" s="69" t="s">
        <v>20</v>
      </c>
      <c r="D25" s="69">
        <v>15</v>
      </c>
      <c r="E25" s="70"/>
      <c r="F25" s="70">
        <f>D25*E25</f>
        <v>0</v>
      </c>
      <c r="G25" s="69">
        <v>8</v>
      </c>
      <c r="H25" s="71">
        <f>F25*G25%</f>
        <v>0</v>
      </c>
      <c r="I25" s="71">
        <f>F25+H25</f>
        <v>0</v>
      </c>
      <c r="J25" s="79"/>
      <c r="K25" s="79"/>
    </row>
    <row r="26" spans="1:11" ht="24" customHeight="1">
      <c r="A26" s="77"/>
      <c r="B26" s="37" t="s">
        <v>21</v>
      </c>
      <c r="C26" s="69"/>
      <c r="D26" s="69"/>
      <c r="E26" s="70"/>
      <c r="F26" s="70"/>
      <c r="G26" s="69"/>
      <c r="H26" s="71"/>
      <c r="I26" s="71"/>
      <c r="J26" s="80"/>
      <c r="K26" s="80"/>
    </row>
    <row r="27" spans="1:11" ht="18" customHeight="1">
      <c r="A27" s="77"/>
      <c r="B27" s="38" t="s">
        <v>96</v>
      </c>
      <c r="C27" s="69"/>
      <c r="D27" s="69"/>
      <c r="E27" s="70"/>
      <c r="F27" s="70"/>
      <c r="G27" s="69"/>
      <c r="H27" s="71"/>
      <c r="I27" s="71"/>
      <c r="J27" s="80"/>
      <c r="K27" s="80"/>
    </row>
    <row r="28" spans="1:11" ht="18" customHeight="1">
      <c r="A28" s="77"/>
      <c r="B28" s="37" t="s">
        <v>97</v>
      </c>
      <c r="C28" s="69"/>
      <c r="D28" s="69"/>
      <c r="E28" s="70"/>
      <c r="F28" s="70"/>
      <c r="G28" s="69"/>
      <c r="H28" s="71"/>
      <c r="I28" s="71"/>
      <c r="J28" s="80"/>
      <c r="K28" s="80"/>
    </row>
    <row r="29" spans="1:11" ht="18" customHeight="1">
      <c r="A29" s="78"/>
      <c r="B29" s="39" t="s">
        <v>116</v>
      </c>
      <c r="C29" s="69"/>
      <c r="D29" s="69"/>
      <c r="E29" s="70"/>
      <c r="F29" s="70"/>
      <c r="G29" s="69"/>
      <c r="H29" s="71"/>
      <c r="I29" s="71"/>
      <c r="J29" s="81"/>
      <c r="K29" s="81"/>
    </row>
    <row r="30" spans="1:11" ht="18" customHeight="1">
      <c r="A30" s="35" t="s">
        <v>105</v>
      </c>
      <c r="B30" s="36" t="s">
        <v>82</v>
      </c>
      <c r="C30" s="35" t="s">
        <v>13</v>
      </c>
      <c r="D30" s="35">
        <v>270</v>
      </c>
      <c r="E30" s="50"/>
      <c r="F30" s="50">
        <f>D30*E30</f>
        <v>0</v>
      </c>
      <c r="G30" s="31">
        <v>8</v>
      </c>
      <c r="H30" s="48">
        <f>F30*G30%</f>
        <v>0</v>
      </c>
      <c r="I30" s="48">
        <f>F30+H30</f>
        <v>0</v>
      </c>
      <c r="J30" s="10"/>
      <c r="K30" s="10"/>
    </row>
    <row r="31" spans="1:11" ht="25.5" customHeight="1">
      <c r="A31" s="9" t="s">
        <v>106</v>
      </c>
      <c r="B31" s="8" t="s">
        <v>107</v>
      </c>
      <c r="C31" s="9" t="s">
        <v>95</v>
      </c>
      <c r="D31" s="9">
        <v>2</v>
      </c>
      <c r="E31" s="51"/>
      <c r="F31" s="51">
        <f>D31*E31</f>
        <v>0</v>
      </c>
      <c r="G31" s="53">
        <v>8</v>
      </c>
      <c r="H31" s="54">
        <f>F31*G31%</f>
        <v>0</v>
      </c>
      <c r="I31" s="54">
        <f>F31+H31</f>
        <v>0</v>
      </c>
      <c r="J31" s="10"/>
      <c r="K31" s="10"/>
    </row>
    <row r="32" spans="1:11" ht="27" customHeight="1">
      <c r="A32" s="93" t="s">
        <v>146</v>
      </c>
      <c r="B32" s="93"/>
      <c r="C32" s="93"/>
      <c r="D32" s="93"/>
      <c r="E32" s="93"/>
      <c r="F32" s="94">
        <f>SUM(F8:F31)</f>
        <v>0</v>
      </c>
      <c r="G32" s="95"/>
      <c r="H32" s="96">
        <f>SUM(H8:H31)</f>
        <v>0</v>
      </c>
      <c r="I32" s="96">
        <f>SUM(I8:I31)</f>
        <v>0</v>
      </c>
      <c r="J32" s="7"/>
      <c r="K32" s="7"/>
    </row>
    <row r="33" ht="21" customHeight="1"/>
    <row r="34" ht="16.5" customHeight="1">
      <c r="A34" s="3" t="s">
        <v>128</v>
      </c>
    </row>
    <row r="35" spans="1:9" ht="34.5" customHeight="1">
      <c r="A35" s="102" t="s">
        <v>23</v>
      </c>
      <c r="B35" s="102"/>
      <c r="C35" s="103" t="s">
        <v>24</v>
      </c>
      <c r="D35" s="103" t="s">
        <v>25</v>
      </c>
      <c r="E35" s="103" t="s">
        <v>26</v>
      </c>
      <c r="F35" s="97" t="s">
        <v>27</v>
      </c>
      <c r="G35" s="97" t="s">
        <v>6</v>
      </c>
      <c r="H35" s="97" t="s">
        <v>7</v>
      </c>
      <c r="I35" s="97" t="s">
        <v>28</v>
      </c>
    </row>
    <row r="36" spans="1:9" ht="24.75" customHeight="1">
      <c r="A36" s="102"/>
      <c r="B36" s="102"/>
      <c r="C36" s="103"/>
      <c r="D36" s="103"/>
      <c r="E36" s="103"/>
      <c r="F36" s="100" t="s">
        <v>29</v>
      </c>
      <c r="G36" s="100"/>
      <c r="H36" s="100" t="s">
        <v>30</v>
      </c>
      <c r="I36" s="100" t="s">
        <v>31</v>
      </c>
    </row>
    <row r="37" spans="1:9" ht="9" customHeight="1">
      <c r="A37" s="104" t="s">
        <v>32</v>
      </c>
      <c r="B37" s="104"/>
      <c r="C37" s="105" t="s">
        <v>33</v>
      </c>
      <c r="D37" s="106" t="s">
        <v>34</v>
      </c>
      <c r="E37" s="106" t="s">
        <v>35</v>
      </c>
      <c r="F37" s="105" t="s">
        <v>36</v>
      </c>
      <c r="G37" s="106" t="s">
        <v>37</v>
      </c>
      <c r="H37" s="106" t="s">
        <v>38</v>
      </c>
      <c r="I37" s="105" t="s">
        <v>39</v>
      </c>
    </row>
    <row r="38" spans="1:9" ht="16.5" customHeight="1">
      <c r="A38" s="73" t="s">
        <v>132</v>
      </c>
      <c r="B38" s="73"/>
      <c r="C38" s="58" t="s">
        <v>40</v>
      </c>
      <c r="D38" s="59">
        <v>12</v>
      </c>
      <c r="E38" s="59"/>
      <c r="F38" s="60">
        <f>D38*E38</f>
        <v>0</v>
      </c>
      <c r="G38" s="59">
        <v>23</v>
      </c>
      <c r="H38" s="60">
        <f>F38*G38%</f>
        <v>0</v>
      </c>
      <c r="I38" s="60">
        <f>F38+H38</f>
        <v>0</v>
      </c>
    </row>
    <row r="39" spans="1:9" ht="14.25" customHeight="1">
      <c r="A39" s="74" t="s">
        <v>41</v>
      </c>
      <c r="B39" s="74"/>
      <c r="C39" s="74"/>
      <c r="D39" s="74"/>
      <c r="E39" s="74"/>
      <c r="F39" s="55">
        <f>F32+F38</f>
        <v>0</v>
      </c>
      <c r="G39" s="56" t="s">
        <v>42</v>
      </c>
      <c r="H39" s="57">
        <f>H32+H38</f>
        <v>0</v>
      </c>
      <c r="I39" s="57">
        <f>I32+I38</f>
        <v>0</v>
      </c>
    </row>
    <row r="40" spans="1:6" ht="25.5" customHeight="1">
      <c r="A40" s="11" t="s">
        <v>43</v>
      </c>
      <c r="B40" s="12"/>
      <c r="C40" s="13"/>
      <c r="D40" s="13"/>
      <c r="E40" s="14"/>
      <c r="F40" s="15"/>
    </row>
    <row r="41" spans="1:6" ht="26.25" customHeight="1">
      <c r="A41" s="16"/>
      <c r="B41" s="12"/>
      <c r="C41" s="13"/>
      <c r="D41" s="13"/>
      <c r="E41" s="15"/>
      <c r="F41" s="15"/>
    </row>
    <row r="42" spans="1:9" ht="18" customHeight="1">
      <c r="A42" s="66" t="s">
        <v>141</v>
      </c>
      <c r="B42" s="66"/>
      <c r="C42" s="66"/>
      <c r="D42" s="66"/>
      <c r="E42" s="66"/>
      <c r="F42" s="66"/>
      <c r="G42" s="66"/>
      <c r="H42" s="66"/>
      <c r="I42" s="66"/>
    </row>
    <row r="43" ht="11.25" customHeight="1">
      <c r="A43"/>
    </row>
    <row r="44" spans="1:8" ht="22.5" customHeight="1">
      <c r="A44" s="17" t="s">
        <v>44</v>
      </c>
      <c r="C44" s="17" t="s">
        <v>45</v>
      </c>
      <c r="D44" s="17"/>
      <c r="G44" s="18"/>
      <c r="H44" s="18"/>
    </row>
    <row r="45" spans="1:6" ht="22.5" customHeight="1">
      <c r="A45"/>
      <c r="E45" s="30"/>
      <c r="F45" s="29"/>
    </row>
    <row r="46" ht="22.5" customHeight="1">
      <c r="E46" s="45" t="s">
        <v>137</v>
      </c>
    </row>
    <row r="47" ht="13.5" customHeight="1">
      <c r="E47" s="45" t="s">
        <v>138</v>
      </c>
    </row>
    <row r="48" ht="15.75" customHeight="1"/>
    <row r="49" ht="10.5" customHeight="1">
      <c r="F49" s="46"/>
    </row>
    <row r="50" ht="15.75" customHeight="1"/>
    <row r="51" ht="14.25" customHeight="1"/>
    <row r="52" ht="21" customHeight="1"/>
    <row r="53" ht="14.25" customHeight="1"/>
    <row r="54" ht="14.25" customHeight="1"/>
    <row r="55" ht="14.25" customHeight="1"/>
    <row r="59" ht="3" customHeight="1"/>
    <row r="60" ht="17.25" customHeight="1"/>
    <row r="61" ht="12.75" customHeight="1"/>
  </sheetData>
  <sheetProtection selectLockedCells="1" selectUnlockedCells="1"/>
  <mergeCells count="60">
    <mergeCell ref="K15:K20"/>
    <mergeCell ref="A15:A20"/>
    <mergeCell ref="G15:G20"/>
    <mergeCell ref="H15:H20"/>
    <mergeCell ref="I15:I20"/>
    <mergeCell ref="J15:J20"/>
    <mergeCell ref="C15:C20"/>
    <mergeCell ref="D15:D20"/>
    <mergeCell ref="E15:E20"/>
    <mergeCell ref="F15:F20"/>
    <mergeCell ref="I13:I14"/>
    <mergeCell ref="J13:J14"/>
    <mergeCell ref="K13:K14"/>
    <mergeCell ref="C25:C29"/>
    <mergeCell ref="D25:D29"/>
    <mergeCell ref="E25:E29"/>
    <mergeCell ref="F25:F29"/>
    <mergeCell ref="G25:G29"/>
    <mergeCell ref="H25:H29"/>
    <mergeCell ref="I25:I29"/>
    <mergeCell ref="J25:J29"/>
    <mergeCell ref="K25:K29"/>
    <mergeCell ref="J21:J24"/>
    <mergeCell ref="A13:A14"/>
    <mergeCell ref="C13:C14"/>
    <mergeCell ref="D13:D14"/>
    <mergeCell ref="E13:E14"/>
    <mergeCell ref="F13:F14"/>
    <mergeCell ref="G13:G14"/>
    <mergeCell ref="H13:H14"/>
    <mergeCell ref="A37:B37"/>
    <mergeCell ref="A38:B38"/>
    <mergeCell ref="A39:E39"/>
    <mergeCell ref="J11:J12"/>
    <mergeCell ref="A32:E32"/>
    <mergeCell ref="A35:B36"/>
    <mergeCell ref="C35:C36"/>
    <mergeCell ref="D35:D36"/>
    <mergeCell ref="E35:E36"/>
    <mergeCell ref="A25:A29"/>
    <mergeCell ref="K11:K12"/>
    <mergeCell ref="A21:A24"/>
    <mergeCell ref="C21:C24"/>
    <mergeCell ref="D21:D24"/>
    <mergeCell ref="E21:E24"/>
    <mergeCell ref="F21:F24"/>
    <mergeCell ref="G21:G24"/>
    <mergeCell ref="H21:H24"/>
    <mergeCell ref="I21:I24"/>
    <mergeCell ref="K21:K24"/>
    <mergeCell ref="A42:I42"/>
    <mergeCell ref="A3:K3"/>
    <mergeCell ref="A11:A12"/>
    <mergeCell ref="C11:C12"/>
    <mergeCell ref="D11:D12"/>
    <mergeCell ref="E11:E12"/>
    <mergeCell ref="F11:F12"/>
    <mergeCell ref="G11:G12"/>
    <mergeCell ref="H11:H12"/>
    <mergeCell ref="I11:I12"/>
  </mergeCells>
  <printOptions horizontalCentered="1"/>
  <pageMargins left="0.1968503937007874" right="0.1968503937007874" top="0.7086614173228347" bottom="0.4330708661417323" header="0.31496062992125984" footer="0.15748031496062992"/>
  <pageSetup horizontalDpi="300" verticalDpi="300" orientation="landscape" paperSize="9" scale="80" r:id="rId1"/>
  <headerFooter alignWithMargins="0">
    <oddHeader xml:space="preserve">&amp;R&amp;9 SPZOZ_NT/DZP/ZO/09/19
Zał."1A" Formularz asortymentowo - cenowy </oddHeader>
    <oddFooter>&amp;C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2" width="54.59765625" style="0" customWidth="1"/>
    <col min="3" max="3" width="16.5" style="0" customWidth="1"/>
    <col min="4" max="4" width="12.69921875" style="0" customWidth="1"/>
    <col min="5" max="5" width="25.5" style="0" customWidth="1"/>
    <col min="6" max="6" width="6.8984375" style="0" customWidth="1"/>
    <col min="7" max="7" width="1.69921875" style="0" customWidth="1"/>
    <col min="8" max="8" width="2.59765625" style="0" customWidth="1"/>
  </cols>
  <sheetData>
    <row r="1" spans="2:8" ht="27" customHeight="1">
      <c r="B1" t="s">
        <v>133</v>
      </c>
      <c r="E1" s="86" t="s">
        <v>147</v>
      </c>
      <c r="F1" s="86"/>
      <c r="G1" s="86"/>
      <c r="H1" s="86"/>
    </row>
    <row r="2" spans="1:8" s="19" customFormat="1" ht="38.25" customHeight="1">
      <c r="A2" s="87" t="s">
        <v>134</v>
      </c>
      <c r="B2" s="87"/>
      <c r="C2" s="87"/>
      <c r="D2" s="87"/>
      <c r="E2" s="87"/>
      <c r="F2" s="87"/>
      <c r="G2" s="87"/>
      <c r="H2" s="87"/>
    </row>
    <row r="4" spans="1:8" ht="27" customHeight="1">
      <c r="A4" s="88" t="s">
        <v>46</v>
      </c>
      <c r="B4" s="88"/>
      <c r="C4" s="88"/>
      <c r="D4" s="88"/>
      <c r="E4" s="88"/>
      <c r="F4" s="88"/>
      <c r="G4" s="88"/>
      <c r="H4" s="88"/>
    </row>
    <row r="5" spans="1:8" ht="6.75" customHeight="1">
      <c r="A5" s="20"/>
      <c r="B5" s="20"/>
      <c r="C5" s="20"/>
      <c r="D5" s="20"/>
      <c r="E5" s="20"/>
      <c r="F5" s="20"/>
      <c r="G5" s="20"/>
      <c r="H5" s="20"/>
    </row>
    <row r="6" spans="1:8" ht="37.5" customHeight="1">
      <c r="A6" s="89" t="s">
        <v>135</v>
      </c>
      <c r="B6" s="89"/>
      <c r="C6" s="89"/>
      <c r="D6" s="89"/>
      <c r="E6" s="89"/>
      <c r="F6" s="89"/>
      <c r="G6" s="89"/>
      <c r="H6" s="89"/>
    </row>
    <row r="7" spans="1:8" ht="40.5" customHeight="1">
      <c r="A7" s="89" t="s">
        <v>47</v>
      </c>
      <c r="B7" s="89"/>
      <c r="C7" s="89"/>
      <c r="D7" s="89"/>
      <c r="E7" s="89"/>
      <c r="F7" s="89"/>
      <c r="G7" s="89"/>
      <c r="H7" s="89"/>
    </row>
    <row r="8" spans="1:8" ht="27" customHeight="1">
      <c r="A8" s="89" t="s">
        <v>48</v>
      </c>
      <c r="B8" s="89"/>
      <c r="C8" s="89"/>
      <c r="D8" s="89"/>
      <c r="E8" s="89"/>
      <c r="F8" s="89"/>
      <c r="G8" s="89"/>
      <c r="H8" s="89"/>
    </row>
    <row r="9" spans="1:8" ht="10.5" customHeight="1">
      <c r="A9" s="88"/>
      <c r="B9" s="88"/>
      <c r="C9" s="88"/>
      <c r="D9" s="88"/>
      <c r="E9" s="88"/>
      <c r="F9" s="88"/>
      <c r="G9" s="88"/>
      <c r="H9" s="88"/>
    </row>
    <row r="10" spans="1:8" ht="27" customHeight="1">
      <c r="A10" s="91" t="s">
        <v>142</v>
      </c>
      <c r="B10" s="91"/>
      <c r="C10" s="91"/>
      <c r="D10" s="91"/>
      <c r="E10" s="91"/>
      <c r="F10" s="91"/>
      <c r="G10" s="91"/>
      <c r="H10" s="91"/>
    </row>
    <row r="11" ht="9" customHeight="1"/>
    <row r="12" spans="1:5" ht="36" customHeight="1">
      <c r="A12" s="21" t="s">
        <v>49</v>
      </c>
      <c r="B12" s="21" t="s">
        <v>50</v>
      </c>
      <c r="C12" s="21" t="s">
        <v>51</v>
      </c>
      <c r="D12" s="22" t="s">
        <v>52</v>
      </c>
      <c r="E12" s="23" t="s">
        <v>53</v>
      </c>
    </row>
    <row r="13" spans="1:5" ht="16.5" customHeight="1">
      <c r="A13" s="24">
        <v>1</v>
      </c>
      <c r="B13" s="41" t="s">
        <v>54</v>
      </c>
      <c r="C13" s="24" t="s">
        <v>55</v>
      </c>
      <c r="D13" s="24"/>
      <c r="E13" s="25"/>
    </row>
    <row r="14" spans="1:5" ht="16.5" customHeight="1">
      <c r="A14" s="24">
        <v>2</v>
      </c>
      <c r="B14" s="41" t="s">
        <v>56</v>
      </c>
      <c r="C14" s="24" t="s">
        <v>55</v>
      </c>
      <c r="D14" s="24"/>
      <c r="E14" s="25"/>
    </row>
    <row r="15" spans="1:5" ht="16.5" customHeight="1">
      <c r="A15" s="24">
        <v>3</v>
      </c>
      <c r="B15" s="41" t="s">
        <v>57</v>
      </c>
      <c r="C15" s="24" t="s">
        <v>55</v>
      </c>
      <c r="D15" s="24"/>
      <c r="E15" s="25"/>
    </row>
    <row r="16" spans="1:5" ht="16.5" customHeight="1">
      <c r="A16" s="24">
        <v>4</v>
      </c>
      <c r="B16" s="41" t="s">
        <v>58</v>
      </c>
      <c r="C16" s="24" t="s">
        <v>55</v>
      </c>
      <c r="D16" s="24"/>
      <c r="E16" s="25"/>
    </row>
    <row r="17" spans="1:5" ht="16.5" customHeight="1">
      <c r="A17" s="24">
        <v>5</v>
      </c>
      <c r="B17" s="41" t="s">
        <v>59</v>
      </c>
      <c r="C17" s="24" t="s">
        <v>55</v>
      </c>
      <c r="D17" s="24"/>
      <c r="E17" s="25"/>
    </row>
    <row r="18" spans="1:5" ht="16.5" customHeight="1">
      <c r="A18" s="24">
        <v>6</v>
      </c>
      <c r="B18" s="41" t="s">
        <v>60</v>
      </c>
      <c r="C18" s="24" t="s">
        <v>55</v>
      </c>
      <c r="D18" s="24"/>
      <c r="E18" s="25"/>
    </row>
    <row r="19" spans="1:5" ht="16.5" customHeight="1">
      <c r="A19" s="24">
        <v>7</v>
      </c>
      <c r="B19" s="41" t="s">
        <v>61</v>
      </c>
      <c r="C19" s="24" t="s">
        <v>55</v>
      </c>
      <c r="D19" s="24"/>
      <c r="E19" s="25"/>
    </row>
    <row r="20" spans="1:5" ht="16.5" customHeight="1">
      <c r="A20" s="24">
        <v>8</v>
      </c>
      <c r="B20" s="41" t="s">
        <v>62</v>
      </c>
      <c r="C20" s="24" t="s">
        <v>55</v>
      </c>
      <c r="D20" s="24"/>
      <c r="E20" s="25"/>
    </row>
    <row r="21" spans="1:5" ht="24" customHeight="1">
      <c r="A21" s="24">
        <v>9</v>
      </c>
      <c r="B21" s="41" t="s">
        <v>121</v>
      </c>
      <c r="C21" s="24" t="s">
        <v>55</v>
      </c>
      <c r="D21" s="24"/>
      <c r="E21" s="25"/>
    </row>
    <row r="22" spans="1:5" ht="27" customHeight="1">
      <c r="A22" s="24">
        <v>10</v>
      </c>
      <c r="B22" s="41" t="s">
        <v>122</v>
      </c>
      <c r="C22" s="24" t="s">
        <v>55</v>
      </c>
      <c r="D22" s="24"/>
      <c r="E22" s="25"/>
    </row>
    <row r="23" spans="1:5" ht="16.5" customHeight="1">
      <c r="A23" s="24">
        <v>11</v>
      </c>
      <c r="B23" s="41" t="s">
        <v>63</v>
      </c>
      <c r="C23" s="24" t="s">
        <v>55</v>
      </c>
      <c r="D23" s="24"/>
      <c r="E23" s="25"/>
    </row>
    <row r="24" spans="1:5" ht="16.5" customHeight="1">
      <c r="A24" s="24">
        <v>12</v>
      </c>
      <c r="B24" s="41" t="s">
        <v>64</v>
      </c>
      <c r="C24" s="24" t="s">
        <v>55</v>
      </c>
      <c r="D24" s="24"/>
      <c r="E24" s="25"/>
    </row>
    <row r="25" spans="1:5" ht="16.5" customHeight="1">
      <c r="A25" s="24">
        <v>13</v>
      </c>
      <c r="B25" s="41" t="s">
        <v>65</v>
      </c>
      <c r="C25" s="24" t="s">
        <v>55</v>
      </c>
      <c r="D25" s="24"/>
      <c r="E25" s="25"/>
    </row>
    <row r="26" spans="1:5" ht="16.5" customHeight="1">
      <c r="A26" s="24">
        <v>14</v>
      </c>
      <c r="B26" s="41" t="s">
        <v>66</v>
      </c>
      <c r="C26" s="24" t="s">
        <v>55</v>
      </c>
      <c r="D26" s="24"/>
      <c r="E26" s="25"/>
    </row>
    <row r="27" spans="1:5" ht="16.5" customHeight="1">
      <c r="A27" s="24">
        <v>15</v>
      </c>
      <c r="B27" s="40" t="s">
        <v>67</v>
      </c>
      <c r="C27" s="24" t="s">
        <v>55</v>
      </c>
      <c r="D27" s="24"/>
      <c r="E27" s="25"/>
    </row>
    <row r="28" spans="1:5" ht="26.25" customHeight="1">
      <c r="A28" s="24">
        <v>16</v>
      </c>
      <c r="B28" s="40" t="s">
        <v>110</v>
      </c>
      <c r="C28" s="24" t="s">
        <v>55</v>
      </c>
      <c r="D28" s="24"/>
      <c r="E28" s="25"/>
    </row>
    <row r="29" spans="1:5" ht="27.75" customHeight="1">
      <c r="A29" s="24">
        <v>17</v>
      </c>
      <c r="B29" s="40" t="s">
        <v>111</v>
      </c>
      <c r="C29" s="24" t="s">
        <v>55</v>
      </c>
      <c r="D29" s="24"/>
      <c r="E29" s="25"/>
    </row>
    <row r="30" spans="1:5" ht="16.5" customHeight="1">
      <c r="A30" s="24">
        <v>18</v>
      </c>
      <c r="B30" s="40" t="s">
        <v>68</v>
      </c>
      <c r="C30" s="24" t="s">
        <v>55</v>
      </c>
      <c r="D30" s="24"/>
      <c r="E30" s="25"/>
    </row>
    <row r="31" spans="1:5" ht="16.5" customHeight="1">
      <c r="A31" s="24">
        <v>19</v>
      </c>
      <c r="B31" s="40" t="s">
        <v>109</v>
      </c>
      <c r="C31" s="43" t="s">
        <v>55</v>
      </c>
      <c r="D31" s="24"/>
      <c r="E31" s="25"/>
    </row>
    <row r="32" spans="1:5" ht="16.5" customHeight="1">
      <c r="A32" s="24">
        <v>20</v>
      </c>
      <c r="B32" s="40" t="s">
        <v>69</v>
      </c>
      <c r="C32" s="43" t="s">
        <v>55</v>
      </c>
      <c r="D32" s="24"/>
      <c r="E32" s="25"/>
    </row>
    <row r="33" spans="1:5" ht="27" customHeight="1">
      <c r="A33" s="24">
        <v>21</v>
      </c>
      <c r="B33" s="40" t="s">
        <v>123</v>
      </c>
      <c r="C33" s="43" t="s">
        <v>55</v>
      </c>
      <c r="D33" s="24"/>
      <c r="E33" s="25"/>
    </row>
    <row r="34" spans="1:5" ht="16.5" customHeight="1">
      <c r="A34" s="24">
        <v>22</v>
      </c>
      <c r="B34" s="40" t="s">
        <v>70</v>
      </c>
      <c r="C34" s="43" t="s">
        <v>55</v>
      </c>
      <c r="D34" s="24"/>
      <c r="E34" s="25"/>
    </row>
    <row r="35" spans="1:5" ht="16.5" customHeight="1">
      <c r="A35" s="24">
        <v>23</v>
      </c>
      <c r="B35" s="40" t="s">
        <v>71</v>
      </c>
      <c r="C35" s="43" t="s">
        <v>55</v>
      </c>
      <c r="D35" s="24"/>
      <c r="E35" s="25"/>
    </row>
    <row r="36" spans="1:5" ht="16.5" customHeight="1">
      <c r="A36" s="24">
        <v>24</v>
      </c>
      <c r="B36" s="40" t="s">
        <v>72</v>
      </c>
      <c r="C36" s="43" t="s">
        <v>55</v>
      </c>
      <c r="D36" s="24"/>
      <c r="E36" s="25"/>
    </row>
    <row r="37" spans="1:5" ht="16.5" customHeight="1">
      <c r="A37" s="24">
        <v>25</v>
      </c>
      <c r="B37" s="40" t="s">
        <v>73</v>
      </c>
      <c r="C37" s="43" t="s">
        <v>55</v>
      </c>
      <c r="D37" s="24"/>
      <c r="E37" s="25"/>
    </row>
    <row r="38" spans="1:5" ht="16.5" customHeight="1">
      <c r="A38" s="24">
        <v>26</v>
      </c>
      <c r="B38" s="40" t="s">
        <v>112</v>
      </c>
      <c r="C38" s="24" t="s">
        <v>55</v>
      </c>
      <c r="D38" s="24"/>
      <c r="E38" s="25"/>
    </row>
    <row r="39" spans="1:5" ht="17.25" customHeight="1">
      <c r="A39" s="24">
        <v>27</v>
      </c>
      <c r="B39" s="40" t="s">
        <v>113</v>
      </c>
      <c r="C39" s="24" t="s">
        <v>55</v>
      </c>
      <c r="D39" s="24"/>
      <c r="E39" s="25"/>
    </row>
    <row r="40" spans="1:5" ht="17.25" customHeight="1">
      <c r="A40" s="24">
        <v>28</v>
      </c>
      <c r="B40" s="40" t="s">
        <v>114</v>
      </c>
      <c r="C40" s="24" t="s">
        <v>55</v>
      </c>
      <c r="D40" s="24"/>
      <c r="E40" s="25"/>
    </row>
    <row r="41" spans="1:5" ht="17.25" customHeight="1">
      <c r="A41" s="24">
        <v>29</v>
      </c>
      <c r="B41" s="40" t="s">
        <v>115</v>
      </c>
      <c r="C41" s="24" t="s">
        <v>55</v>
      </c>
      <c r="D41" s="24"/>
      <c r="E41" s="25"/>
    </row>
    <row r="42" spans="1:5" ht="17.25" customHeight="1">
      <c r="A42" s="24">
        <v>30</v>
      </c>
      <c r="B42" s="40" t="s">
        <v>120</v>
      </c>
      <c r="C42" s="24" t="s">
        <v>55</v>
      </c>
      <c r="D42" s="24"/>
      <c r="E42" s="25"/>
    </row>
    <row r="43" spans="1:5" ht="20.25" customHeight="1">
      <c r="A43" s="24">
        <v>31</v>
      </c>
      <c r="B43" s="40" t="s">
        <v>145</v>
      </c>
      <c r="C43" s="26" t="s">
        <v>74</v>
      </c>
      <c r="D43" s="24"/>
      <c r="E43" s="25"/>
    </row>
    <row r="44" spans="1:5" ht="16.5" customHeight="1">
      <c r="A44" s="24">
        <v>32</v>
      </c>
      <c r="B44" s="40" t="s">
        <v>75</v>
      </c>
      <c r="C44" s="24" t="s">
        <v>55</v>
      </c>
      <c r="D44" s="24"/>
      <c r="E44" s="25"/>
    </row>
    <row r="45" spans="1:5" ht="16.5" customHeight="1">
      <c r="A45" s="24">
        <v>33</v>
      </c>
      <c r="B45" s="40" t="s">
        <v>108</v>
      </c>
      <c r="C45" s="24" t="s">
        <v>55</v>
      </c>
      <c r="D45" s="24"/>
      <c r="E45" s="25"/>
    </row>
    <row r="46" spans="1:5" ht="17.25" customHeight="1">
      <c r="A46" s="24">
        <v>34</v>
      </c>
      <c r="B46" s="40" t="s">
        <v>76</v>
      </c>
      <c r="C46" s="24" t="s">
        <v>55</v>
      </c>
      <c r="D46" s="24"/>
      <c r="E46" s="25"/>
    </row>
    <row r="47" spans="1:5" ht="41.25" customHeight="1">
      <c r="A47" s="24">
        <v>35</v>
      </c>
      <c r="B47" s="40" t="s">
        <v>143</v>
      </c>
      <c r="C47" s="24" t="s">
        <v>55</v>
      </c>
      <c r="D47" s="24"/>
      <c r="E47" s="25"/>
    </row>
    <row r="48" spans="1:5" ht="7.5" customHeight="1">
      <c r="A48" s="27"/>
      <c r="B48" s="42"/>
      <c r="C48" s="27"/>
      <c r="D48" s="27"/>
      <c r="E48" s="28"/>
    </row>
    <row r="49" spans="1:8" ht="27.75" customHeight="1">
      <c r="A49" s="92" t="s">
        <v>77</v>
      </c>
      <c r="B49" s="92"/>
      <c r="C49" s="92"/>
      <c r="D49" s="92"/>
      <c r="E49" s="92"/>
      <c r="F49" s="92"/>
      <c r="G49" s="92"/>
      <c r="H49" s="92"/>
    </row>
    <row r="50" spans="1:8" ht="42" customHeight="1">
      <c r="A50" s="90" t="s">
        <v>118</v>
      </c>
      <c r="B50" s="90"/>
      <c r="C50" s="90"/>
      <c r="D50" s="90"/>
      <c r="E50" s="90"/>
      <c r="F50" s="90"/>
      <c r="G50" s="90"/>
      <c r="H50" s="90"/>
    </row>
    <row r="51" ht="6" customHeight="1"/>
    <row r="52" ht="13.5">
      <c r="A52" s="19" t="s">
        <v>78</v>
      </c>
    </row>
    <row r="53" ht="11.25" customHeight="1">
      <c r="B53" s="29" t="s">
        <v>79</v>
      </c>
    </row>
    <row r="54" ht="4.5" customHeight="1"/>
    <row r="55" ht="13.5">
      <c r="A55" s="19" t="s">
        <v>80</v>
      </c>
    </row>
    <row r="56" ht="13.5">
      <c r="B56" s="29" t="s">
        <v>119</v>
      </c>
    </row>
    <row r="57" ht="7.5" customHeight="1"/>
    <row r="58" spans="1:8" ht="41.25" customHeight="1">
      <c r="A58" s="89" t="s">
        <v>81</v>
      </c>
      <c r="B58" s="89"/>
      <c r="C58" s="89"/>
      <c r="D58" s="89"/>
      <c r="E58" s="89"/>
      <c r="F58" s="89"/>
      <c r="G58" s="89"/>
      <c r="H58" s="89"/>
    </row>
    <row r="60" spans="1:4" ht="20.25" customHeight="1">
      <c r="A60" s="17" t="s">
        <v>44</v>
      </c>
      <c r="C60" s="17" t="s">
        <v>45</v>
      </c>
      <c r="D60" s="17"/>
    </row>
    <row r="61" spans="4:7" ht="10.5" customHeight="1">
      <c r="D61" s="30"/>
      <c r="F61" s="29"/>
      <c r="G61" s="29"/>
    </row>
    <row r="62" ht="13.5">
      <c r="D62" s="45" t="s">
        <v>137</v>
      </c>
    </row>
    <row r="63" ht="13.5">
      <c r="D63" s="45" t="s">
        <v>138</v>
      </c>
    </row>
  </sheetData>
  <sheetProtection selectLockedCells="1" selectUnlockedCells="1"/>
  <mergeCells count="11">
    <mergeCell ref="A7:H7"/>
    <mergeCell ref="A50:H50"/>
    <mergeCell ref="A58:H58"/>
    <mergeCell ref="A8:H8"/>
    <mergeCell ref="A9:H9"/>
    <mergeCell ref="A10:H10"/>
    <mergeCell ref="A49:H49"/>
    <mergeCell ref="E1:H1"/>
    <mergeCell ref="A2:H2"/>
    <mergeCell ref="A4:H4"/>
    <mergeCell ref="A6:H6"/>
  </mergeCells>
  <printOptions horizontalCentered="1"/>
  <pageMargins left="0.35433070866141736" right="0.2362204724409449" top="0.4724409448818898" bottom="0.5118110236220472" header="0.31496062992125984" footer="0.1968503937007874"/>
  <pageSetup horizontalDpi="300" verticalDpi="300" orientation="landscape" paperSize="9" r:id="rId1"/>
  <headerFooter alignWithMargins="0">
    <oddFooter>&amp;C&amp;Au  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2019-06-07T11:23:04Z</cp:lastPrinted>
  <dcterms:created xsi:type="dcterms:W3CDTF">2018-01-10T08:49:41Z</dcterms:created>
  <dcterms:modified xsi:type="dcterms:W3CDTF">2019-06-07T11:27:05Z</dcterms:modified>
  <cp:category/>
  <cp:version/>
  <cp:contentType/>
  <cp:contentStatus/>
</cp:coreProperties>
</file>